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<sst xmlns="http://schemas.openxmlformats.org/spreadsheetml/2006/main" count="38" uniqueCount="38">
  <si>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</si>
  <si>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ENM020</t>
  </si>
  <si>
    <t xml:space="preserve">m²</t>
  </si>
  <si>
    <t xml:space="preserve">Mortier monocouche.</t>
  </si>
  <si>
    <r>
      <rPr>
        <sz val="7.80"/>
        <color rgb="FF000000"/>
        <rFont val="A"/>
        <family val="2"/>
      </rPr>
      <t xml:space="preserve">Revêtement des parements extérieurs avec </t>
    </r>
    <r>
      <rPr>
        <b/>
        <sz val="7.80"/>
        <color rgb="FF000000"/>
        <rFont val="A"/>
        <family val="2"/>
      </rPr>
      <t xml:space="preserve">mortier monocouche pour l'imperméabilisation et la décoration des façades, finition avec granulé projeté, couleur blanc, épaisseur 15 mm</t>
    </r>
    <r>
      <rPr>
        <sz val="7.80"/>
        <color rgb="FF000000"/>
        <rFont val="A"/>
        <family val="2"/>
      </rPr>
      <t xml:space="preserve">, appliqué </t>
    </r>
    <r>
      <rPr>
        <b/>
        <sz val="7.80"/>
        <color rgb="FF000000"/>
        <rFont val="A"/>
        <family val="2"/>
      </rPr>
      <t xml:space="preserve">manuellement</t>
    </r>
    <r>
      <rPr>
        <sz val="7.80"/>
        <color rgb="FF000000"/>
        <rFont val="A"/>
        <family val="2"/>
      </rPr>
      <t xml:space="preserve">, </t>
    </r>
    <r>
      <rPr>
        <b/>
        <sz val="7.80"/>
        <color rgb="FF000000"/>
        <rFont val="A"/>
        <family val="2"/>
      </rPr>
      <t xml:space="preserve">armé et renforcé avec maille anti-alcalin dans les changements de matériaux et en rive de plancher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</si>
  <si>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</si>
  <si>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</si>
  <si>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</si>
  <si>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</si>
  <si>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</si>
  <si>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</si>
  <si>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mt28mon010aa</t>
  </si>
  <si>
    <t xml:space="preserve">Mortier monocouche pour l'imperméabilisation et la décoration des façades, finition avec granulé projeté, couleur blanc, composé de ciments, additifs, résines synthétiques et de charges minérales, type OC CSIII W2, selon NF EN 998-1.</t>
  </si>
  <si>
    <t xml:space="preserve">kg</t>
  </si>
  <si>
    <t xml:space="preserve">mt28mon040a</t>
  </si>
  <si>
    <t xml:space="preserve">Maille de fibre de verre, de 10x10 mm de portée, anti-alcalin, de 200 à 250 g/m² de masse superficielle et 750 à 900 microns d'épaisseur,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</si>
  <si>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</si>
  <si>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</si>
  <si>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</si>
  <si>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</si>
  <si>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</si>
  <si>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</si>
  <si>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</si>
  <si>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mt28mon020</t>
  </si>
  <si>
    <t xml:space="preserve">Granulat de marbre, provenant du broyage, à projeter sur mortier monocouche, granulométrie comprise entre 5 et 9 mm.</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</si>
  <si>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</si>
  <si>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</si>
  <si>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</si>
  <si>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</si>
  <si>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</si>
  <si>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</si>
  <si>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</si>
  <si>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Majoration des montants</t>
  </si>
  <si>
    <t xml:space="preserve">%</t>
  </si>
  <si>
    <t xml:space="preserve">Coûts indirects</t>
  </si>
  <si>
    <t xml:space="preserve">%</t>
  </si>
  <si>
    <t xml:space="preserve">Coût d'entretien décennal: 1.391,10F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</si>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</sst>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18" customWidth="1"/>
    <col min="3" max="3" width="21.42" customWidth="1"/>
    <col min="4" max="4" width="29.43" customWidth="1"/>
    <col min="5" max="5" width="5.10" customWidth="1"/>
    <col min="6" max="6" width="8.60" customWidth="1"/>
    <col min="7" max="7" width="1.17" customWidth="1"/>
    <col min="8" max="8" width="4.66" customWidth="1"/>
    <col min="9" max="9" width="10.20" customWidth="1"/>
    <col min="10" max="10" width="5.83" customWidth="1"/>
    <col min="11" max="11" width="9.03"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17.000000</v>
      </c>
      <c r="G8" s="14" t="s">
        <v>13</v>
      </c>
      <c r="H8" s="14"/>
      <c r="I8" s="16">
        <v>341.770000</v>
      </c>
      <c r="J8" s="16"/>
      <c r="K8" s="16">
        <f ca="1">ROUND(INDIRECT(ADDRESS(ROW()+(0), COLUMN()+(-5), 1))*INDIRECT(ADDRESS(ROW()+(0), COLUMN()+(-2), 1)), 2)</f>
        <v>5810.090000</v>
      </c>
    </row>
    <row r="9" spans="1:11" ht="31.20" thickBot="1" customHeight="1">
      <c r="A9" s="17" t="s">
        <v>14</v>
      </c>
      <c r="B9" s="17" t="s">
        <v>15</v>
      </c>
      <c r="C9" s="17"/>
      <c r="D9" s="17"/>
      <c r="E9" s="17"/>
      <c r="F9" s="18">
        <v>0.210000</v>
      </c>
      <c r="G9" s="19" t="s">
        <v>16</v>
      </c>
      <c r="H9" s="19"/>
      <c r="I9" s="20">
        <v>2077.420000</v>
      </c>
      <c r="J9" s="20"/>
      <c r="K9" s="20">
        <f ca="1">ROUND(INDIRECT(ADDRESS(ROW()+(0), COLUMN()+(-5), 1))*INDIRECT(ADDRESS(ROW()+(0), COLUMN()+(-2), 1)), 2)</f>
        <v>436.260000</v>
      </c>
    </row>
    <row r="10" spans="1:11" ht="12.00" thickBot="1" customHeight="1">
      <c r="A10" s="17" t="s">
        <v>17</v>
      </c>
      <c r="B10" s="17" t="s">
        <v>18</v>
      </c>
      <c r="C10" s="17"/>
      <c r="D10" s="17"/>
      <c r="E10" s="17"/>
      <c r="F10" s="18">
        <v>0.750000</v>
      </c>
      <c r="G10" s="19" t="s">
        <v>19</v>
      </c>
      <c r="H10" s="19"/>
      <c r="I10" s="20">
        <v>302.250000</v>
      </c>
      <c r="J10" s="20"/>
      <c r="K10" s="20">
        <f ca="1">ROUND(INDIRECT(ADDRESS(ROW()+(0), COLUMN()+(-5), 1))*INDIRECT(ADDRESS(ROW()+(0), COLUMN()+(-2), 1)), 2)</f>
        <v>226.690000</v>
      </c>
    </row>
    <row r="11" spans="1:11" ht="21.60" thickBot="1" customHeight="1">
      <c r="A11" s="17" t="s">
        <v>20</v>
      </c>
      <c r="B11" s="17" t="s">
        <v>21</v>
      </c>
      <c r="C11" s="17"/>
      <c r="D11" s="17"/>
      <c r="E11" s="17"/>
      <c r="F11" s="18">
        <v>1.250000</v>
      </c>
      <c r="G11" s="19" t="s">
        <v>22</v>
      </c>
      <c r="H11" s="19"/>
      <c r="I11" s="20">
        <v>319.520000</v>
      </c>
      <c r="J11" s="20"/>
      <c r="K11" s="20">
        <f ca="1">ROUND(INDIRECT(ADDRESS(ROW()+(0), COLUMN()+(-5), 1))*INDIRECT(ADDRESS(ROW()+(0), COLUMN()+(-2), 1)), 2)</f>
        <v>399.400000</v>
      </c>
    </row>
    <row r="12" spans="1:11" ht="21.60" thickBot="1" customHeight="1">
      <c r="A12" s="17" t="s">
        <v>23</v>
      </c>
      <c r="B12" s="17" t="s">
        <v>24</v>
      </c>
      <c r="C12" s="17"/>
      <c r="D12" s="17"/>
      <c r="E12" s="17"/>
      <c r="F12" s="18">
        <v>15.000000</v>
      </c>
      <c r="G12" s="19" t="s">
        <v>25</v>
      </c>
      <c r="H12" s="19"/>
      <c r="I12" s="20">
        <v>112.270000</v>
      </c>
      <c r="J12" s="20"/>
      <c r="K12" s="20">
        <f ca="1">ROUND(INDIRECT(ADDRESS(ROW()+(0), COLUMN()+(-5), 1))*INDIRECT(ADDRESS(ROW()+(0), COLUMN()+(-2), 1)), 2)</f>
        <v>1684.050000</v>
      </c>
    </row>
    <row r="13" spans="1:11" ht="12.00" thickBot="1" customHeight="1">
      <c r="A13" s="17" t="s">
        <v>26</v>
      </c>
      <c r="B13" s="17" t="s">
        <v>27</v>
      </c>
      <c r="C13" s="17"/>
      <c r="D13" s="17"/>
      <c r="E13" s="17"/>
      <c r="F13" s="18">
        <v>0.462000</v>
      </c>
      <c r="G13" s="19" t="s">
        <v>28</v>
      </c>
      <c r="H13" s="19"/>
      <c r="I13" s="20">
        <v>1153.490000</v>
      </c>
      <c r="J13" s="20"/>
      <c r="K13" s="20">
        <f ca="1">ROUND(INDIRECT(ADDRESS(ROW()+(0), COLUMN()+(-5), 1))*INDIRECT(ADDRESS(ROW()+(0), COLUMN()+(-2), 1)), 2)</f>
        <v>532.910000</v>
      </c>
    </row>
    <row r="14" spans="1:11" ht="12.00" thickBot="1" customHeight="1">
      <c r="A14" s="17" t="s">
        <v>29</v>
      </c>
      <c r="B14" s="21" t="s">
        <v>30</v>
      </c>
      <c r="C14" s="21"/>
      <c r="D14" s="21"/>
      <c r="E14" s="21"/>
      <c r="F14" s="22">
        <v>0.256000</v>
      </c>
      <c r="G14" s="23" t="s">
        <v>31</v>
      </c>
      <c r="H14" s="23"/>
      <c r="I14" s="24">
        <v>728.830000</v>
      </c>
      <c r="J14" s="24"/>
      <c r="K14" s="24">
        <f ca="1">ROUND(INDIRECT(ADDRESS(ROW()+(0), COLUMN()+(-5), 1))*INDIRECT(ADDRESS(ROW()+(0), COLUMN()+(-2), 1)), 2)</f>
        <v>186.580000</v>
      </c>
    </row>
    <row r="15" spans="1:11" ht="12.00" thickBot="1" customHeight="1">
      <c r="A15" s="17"/>
      <c r="B15" s="10" t="s">
        <v>32</v>
      </c>
      <c r="C15" s="10"/>
      <c r="D15" s="10"/>
      <c r="E15" s="10"/>
      <c r="F15" s="12">
        <v>4.000000</v>
      </c>
      <c r="G15" s="14" t="s">
        <v>33</v>
      </c>
      <c r="H15" s="14"/>
      <c r="I15" s="16">
        <f ca="1">ROUND(SUM(INDIRECT(ADDRESS(ROW()+(-1), COLUMN()+(2), 1)),INDIRECT(ADDRESS(ROW()+(-2), COLUMN()+(2), 1)),INDIRECT(ADDRESS(ROW()+(-3), COLUMN()+(2), 1)),INDIRECT(ADDRESS(ROW()+(-4), COLUMN()+(2), 1)),INDIRECT(ADDRESS(ROW()+(-5), COLUMN()+(2), 1)),INDIRECT(ADDRESS(ROW()+(-6), COLUMN()+(2), 1)),INDIRECT(ADDRESS(ROW()+(-7), COLUMN()+(2), 1))), 2)</f>
        <v>9275.980000</v>
      </c>
      <c r="J15" s="16"/>
      <c r="K15" s="16">
        <f ca="1">ROUND(INDIRECT(ADDRESS(ROW()+(0), COLUMN()+(-5), 1))*INDIRECT(ADDRESS(ROW()+(0), COLUMN()+(-2), 1))/100, 2)</f>
        <v>371.040000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9647.020000</v>
      </c>
      <c r="J16" s="24"/>
      <c r="K16" s="24">
        <f ca="1">ROUND(INDIRECT(ADDRESS(ROW()+(0), COLUMN()+(-5), 1))*INDIRECT(ADDRESS(ROW()+(0), COLUMN()+(-2), 1))/100, 2)</f>
        <v>289.410000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9936.430000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