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<sst xmlns="http://schemas.openxmlformats.org/spreadsheetml/2006/main" count="33" uniqueCount="33">
  <si>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</si>
  <si>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FMC090</t>
  </si>
  <si>
    <t xml:space="preserve">m²</t>
  </si>
  <si>
    <t xml:space="preserve">Carrelage mural avec des pièces de faïence. Pose en couche mince.</t>
  </si>
  <si>
    <r>
      <rPr>
        <sz val="8.25"/>
        <color rgb="FF000000"/>
        <rFont val="Arial"/>
        <family val="2"/>
      </rPr>
      <t xml:space="preserve">Carrelage mural avec des pièces de faïence, de 200x200 mm, couleur blanche, finition mat, gamme moyenne, capacité d'absorption en eau E&gt;10%, groupe BIII, selon NF EN 14411. SUPPORT: parement en béton, vertical, jusqu'à 3 m de hauteur. POSE: en couche mince et par collage simple avec du mortier-colle amélioré, C2 TE, selon NF EN 12004, avec résistance au glissement et temps ouvert allongé. JOINTOIEMENT: avec du mortier de joints cémenteux amélioré, avec absorption d'eau réduite et résistance élevée à l'abrasion type CG 2 W A, couleur blanche, dans des joints de 3 mm d'épaisseur. Comprend les croisillons en PVC. Le prix ne comprend ni les pièces spéciales ni la résolution des points singuliers.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</si>
  <si>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</si>
  <si>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</si>
  <si>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</si>
  <si>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</si>
  <si>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</si>
  <si>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</si>
  <si>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mt09mcp100d</t>
  </si>
  <si>
    <t xml:space="preserve">Mortier-colle amélioré, C2 TE, selon NF EN 12004, avec résistance au glissement et temps ouvert allongé, couleur blanche, à base de ciment à haute résistance, granulats sélectionnés, additifs et résines synthétiques, pour la pose en couche mince de tut type de pièces céramiques en parements verticaux intérieurs et revêtements intérieurs et extérieurs.</t>
  </si>
  <si>
    <t xml:space="preserve">kg</t>
  </si>
  <si>
    <t xml:space="preserve">mt19aba100an</t>
  </si>
  <si>
    <t xml:space="preserve">Pièces de faïence, de 200x200 mm, couleur blanche, finition mat, gamme moyenne, capacité d'absorption en eau E&gt;10%, groupe BIII, selon NF EN 14411.</t>
  </si>
  <si>
    <t xml:space="preserve">m²</t>
  </si>
  <si>
    <t xml:space="preserve">mt09mcp020bB</t>
  </si>
  <si>
    <t xml:space="preserve">Mortier de joints cémenteux amélioré, avec absorption d'eau réduite et résistance élevée à l'abrasion, type CG2 W A, selon NF EN 13888, couleur blanche, pour joints de 2 à 15 mm, à base de ciment à haute résistance, granulats sélectionnés, additifs spéciaux et pigments, avec effet antimoisissure et effet préventif des efflorescences, hydrofugeant, spécial pour le jointoiement de tout type de pièces céramiques et pierres naturelles dans les zones de prolifération de micro-organismes.</t>
  </si>
  <si>
    <t xml:space="preserve">kg</t>
  </si>
  <si>
    <t xml:space="preserve">mt18acc100a</t>
  </si>
  <si>
    <t xml:space="preserve">Kit de croisillons en PVC pour garantir une épaisseur des joints entre les pièces entre 1 et 20 mm, pour carrelage mural et au sol.</t>
  </si>
  <si>
    <t xml:space="preserve">U</t>
  </si>
  <si>
    <t xml:space="preserve">mo024</t>
  </si>
  <si>
    <t xml:space="preserve">Compagnon professionnel III/CP2 carreleur en revêtements muraux.</t>
  </si>
  <si>
    <t xml:space="preserve">h</t>
  </si>
  <si>
    <t xml:space="preserve">mo062</t>
  </si>
  <si>
    <t xml:space="preserve">Ouvrier professionnel II/OP carreleur en revêtements muraux.</t>
  </si>
  <si>
    <t xml:space="preserve">h</t>
  </si>
  <si>
    <t xml:space="preserve">Frais de chantier des unités d'ouvrage</t>
  </si>
  <si>
    <t xml:space="preserve">%</t>
  </si>
  <si>
    <t xml:space="preserve">Coût d'entretien décennal: 3.284,59F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</si>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</sst>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5.44" customWidth="1"/>
    <col min="3" max="3" width="0.85" customWidth="1"/>
    <col min="4" max="4" width="75.65"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4</v>
      </c>
      <c r="F9" s="11" t="s">
        <v>13</v>
      </c>
      <c r="G9" s="13">
        <v>364.24</v>
      </c>
      <c r="H9" s="13">
        <f ca="1">ROUND(INDIRECT(ADDRESS(ROW()+(0), COLUMN()+(-3), 1))*INDIRECT(ADDRESS(ROW()+(0), COLUMN()+(-1), 1)), 2)</f>
        <v>1456.96</v>
      </c>
    </row>
    <row r="10" spans="1:8" ht="24.00" thickBot="1" customHeight="1">
      <c r="A10" s="14" t="s">
        <v>14</v>
      </c>
      <c r="B10" s="14"/>
      <c r="C10" s="14" t="s">
        <v>15</v>
      </c>
      <c r="D10" s="14"/>
      <c r="E10" s="15">
        <v>1.05</v>
      </c>
      <c r="F10" s="16" t="s">
        <v>16</v>
      </c>
      <c r="G10" s="17">
        <v>10829</v>
      </c>
      <c r="H10" s="17">
        <f ca="1">ROUND(INDIRECT(ADDRESS(ROW()+(0), COLUMN()+(-3), 1))*INDIRECT(ADDRESS(ROW()+(0), COLUMN()+(-1), 1)), 2)</f>
        <v>11370.5</v>
      </c>
    </row>
    <row r="11" spans="1:8" ht="66.00" thickBot="1" customHeight="1">
      <c r="A11" s="14" t="s">
        <v>17</v>
      </c>
      <c r="B11" s="14"/>
      <c r="C11" s="14" t="s">
        <v>18</v>
      </c>
      <c r="D11" s="14"/>
      <c r="E11" s="15">
        <v>0.25</v>
      </c>
      <c r="F11" s="16" t="s">
        <v>19</v>
      </c>
      <c r="G11" s="17">
        <v>1052.72</v>
      </c>
      <c r="H11" s="17">
        <f ca="1">ROUND(INDIRECT(ADDRESS(ROW()+(0), COLUMN()+(-3), 1))*INDIRECT(ADDRESS(ROW()+(0), COLUMN()+(-1), 1)), 2)</f>
        <v>263.18</v>
      </c>
    </row>
    <row r="12" spans="1:8" ht="24.00" thickBot="1" customHeight="1">
      <c r="A12" s="14" t="s">
        <v>20</v>
      </c>
      <c r="B12" s="14"/>
      <c r="C12" s="14" t="s">
        <v>21</v>
      </c>
      <c r="D12" s="14"/>
      <c r="E12" s="15">
        <v>0.35</v>
      </c>
      <c r="F12" s="16" t="s">
        <v>22</v>
      </c>
      <c r="G12" s="17">
        <v>2051.72</v>
      </c>
      <c r="H12" s="17">
        <f ca="1">ROUND(INDIRECT(ADDRESS(ROW()+(0), COLUMN()+(-3), 1))*INDIRECT(ADDRESS(ROW()+(0), COLUMN()+(-1), 1)), 2)</f>
        <v>718.1</v>
      </c>
    </row>
    <row r="13" spans="1:8" ht="13.50" thickBot="1" customHeight="1">
      <c r="A13" s="14" t="s">
        <v>23</v>
      </c>
      <c r="B13" s="14"/>
      <c r="C13" s="14" t="s">
        <v>24</v>
      </c>
      <c r="D13" s="14"/>
      <c r="E13" s="15">
        <v>0.485</v>
      </c>
      <c r="F13" s="16" t="s">
        <v>25</v>
      </c>
      <c r="G13" s="17">
        <v>2380.68</v>
      </c>
      <c r="H13" s="17">
        <f ca="1">ROUND(INDIRECT(ADDRESS(ROW()+(0), COLUMN()+(-3), 1))*INDIRECT(ADDRESS(ROW()+(0), COLUMN()+(-1), 1)), 2)</f>
        <v>1154.63</v>
      </c>
    </row>
    <row r="14" spans="1:8" ht="13.50" thickBot="1" customHeight="1">
      <c r="A14" s="14" t="s">
        <v>26</v>
      </c>
      <c r="B14" s="14"/>
      <c r="C14" s="18" t="s">
        <v>27</v>
      </c>
      <c r="D14" s="18"/>
      <c r="E14" s="19">
        <v>0.243</v>
      </c>
      <c r="F14" s="20" t="s">
        <v>28</v>
      </c>
      <c r="G14" s="21">
        <v>1526.36</v>
      </c>
      <c r="H14" s="21">
        <f ca="1">ROUND(INDIRECT(ADDRESS(ROW()+(0), COLUMN()+(-3), 1))*INDIRECT(ADDRESS(ROW()+(0), COLUMN()+(-1), 1)), 2)</f>
        <v>370.91</v>
      </c>
    </row>
    <row r="15" spans="1:8" ht="13.50" thickBot="1" customHeight="1">
      <c r="A15" s="18"/>
      <c r="B15" s="18"/>
      <c r="C15" s="5" t="s">
        <v>29</v>
      </c>
      <c r="D15" s="5"/>
      <c r="E15" s="22">
        <v>2</v>
      </c>
      <c r="F15" s="23" t="s">
        <v>30</v>
      </c>
      <c r="G15" s="24">
        <f ca="1">ROUND(SUM(INDIRECT(ADDRESS(ROW()+(-1), COLUMN()+(1), 1)),INDIRECT(ADDRESS(ROW()+(-2), COLUMN()+(1), 1)),INDIRECT(ADDRESS(ROW()+(-3), COLUMN()+(1), 1)),INDIRECT(ADDRESS(ROW()+(-4), COLUMN()+(1), 1)),INDIRECT(ADDRESS(ROW()+(-5), COLUMN()+(1), 1)),INDIRECT(ADDRESS(ROW()+(-6), COLUMN()+(1), 1))), 2)</f>
        <v>15334.2</v>
      </c>
      <c r="H15" s="24">
        <f ca="1">ROUND(INDIRECT(ADDRESS(ROW()+(0), COLUMN()+(-3), 1))*INDIRECT(ADDRESS(ROW()+(0), COLUMN()+(-1), 1))/100, 2)</f>
        <v>306.68</v>
      </c>
    </row>
    <row r="16" spans="1:8" ht="13.50" thickBot="1" customHeight="1">
      <c r="A16" s="25" t="s">
        <v>31</v>
      </c>
      <c r="B16" s="25"/>
      <c r="C16" s="26"/>
      <c r="D16" s="26"/>
      <c r="E16" s="26"/>
      <c r="F16" s="27"/>
      <c r="G16" s="25" t="s">
        <v>32</v>
      </c>
      <c r="H16" s="28">
        <f ca="1">ROUND(SUM(INDIRECT(ADDRESS(ROW()+(-1), COLUMN()+(0), 1)),INDIRECT(ADDRESS(ROW()+(-2), COLUMN()+(0), 1)),INDIRECT(ADDRESS(ROW()+(-3), COLUMN()+(0), 1)),INDIRECT(ADDRESS(ROW()+(-4), COLUMN()+(0), 1)),INDIRECT(ADDRESS(ROW()+(-5), COLUMN()+(0), 1)),INDIRECT(ADDRESS(ROW()+(-6), COLUMN()+(0), 1)),INDIRECT(ADDRESS(ROW()+(-7), COLUMN()+(0), 1))), 2)</f>
        <v>15640.9</v>
      </c>
    </row>
  </sheetData>
  <mergeCells count="21">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E16"/>
  </mergeCells>
  <pageMargins left="0.147638" right="0.147638" top="0.206693" bottom="0.206693" header="0.0" footer="0.0"/>
  <pageSetup paperSize="9" orientation="portrait"/>
  <rowBreaks count="0" manualBreakCount="0">
    </rowBreaks>
</worksheet>
</file>