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<sst xmlns="http://schemas.openxmlformats.org/spreadsheetml/2006/main" count="33" uniqueCount="33">
  <si>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</si>
  <si>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EEB030</t>
  </si>
  <si>
    <t xml:space="preserve">m²</t>
  </si>
  <si>
    <t xml:space="preserve">Membrane pour désolidarisation sous sol céramique ou en pierre naturelle.</t>
  </si>
  <si>
    <r>
      <rPr>
        <b/>
        <sz val="8.25"/>
        <color rgb="FF000000"/>
        <rFont val="Arial"/>
        <family val="2"/>
      </rPr>
      <t xml:space="preserve">Nappe désolidarisante à excroissances en polyéthylène, de 1 m de largeur et 3 mm d'épaisseur</t>
    </r>
    <r>
      <rPr>
        <sz val="8.25"/>
        <color rgb="FF000000"/>
        <rFont val="Arial"/>
        <family val="2"/>
      </rPr>
      <t xml:space="preserve">, pour désolidarisation sous sol céramique ou en pierre naturelle (non compris dans ce prix).</t>
    </r>
  </si>
  <si>
    <t xml:space="preserve">Code interne</t>
  </si>
  <si>
    <t xml:space="preserve">Désignation</t>
  </si>
  <si>
    <t xml:space="preserve">Quantité</t>
  </si>
  <si>
    <t xml:space="preserve">Unité</t>
  </si>
  <si>
    <t xml:space="preserve">Prix unitaire</t>
  </si>
  <si>
    <t xml:space="preserve">Prix total</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</si>
  <si>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</si>
  <si>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</si>
  <si>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</si>
  <si>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mt15rev180a</t>
  </si>
  <si>
    <t xml:space="preserve">Nappe désolidarisante à excroissances en polyéthylène, de 1 m de largeur et 3 mm d'épaisseur, avec les deux faces revêtues de géotextile non tissé en polypropylène, fournie en rouleaux de 30 m de longueur.</t>
  </si>
  <si>
    <t xml:space="preserve">m²</t>
  </si>
  <si>
    <t xml:space="preserve">mt15rev170a</t>
  </si>
  <si>
    <t xml:space="preserve">Adhésif, couleur marron, pour la réalisation des joints.</t>
  </si>
  <si>
    <t xml:space="preserve">kg</t>
  </si>
  <si>
    <t xml:space="preserve">mt15rev140a</t>
  </si>
  <si>
    <t xml:space="preserve">Bande de renfort, de 180 mm de largeur, composée d'une double feuille de polyoléfine thermoplastique avec acétate de vinyle éthylène, avec les deux faces revêtues de fibres de polyester non tissées, de 0,8 mm d'épaisseur et 600 g/m², fournie en rouleaux de 30 m de longueur.</t>
  </si>
  <si>
    <t xml:space="preserve">m</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</si>
  <si>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</si>
  <si>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</si>
  <si>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</si>
  <si>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</si>
  <si>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</si>
  <si>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</si>
  <si>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Coûts directs complémentaires</t>
  </si>
  <si>
    <t xml:space="preserve">%</t>
  </si>
  <si>
    <t xml:space="preserve">Coût d'entretien décennal: 430,92F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</si>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</sst>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59.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34.50" thickBot="1" customHeight="1">
      <c r="A9" s="6" t="s">
        <v>11</v>
      </c>
      <c r="B9" s="6"/>
      <c r="C9" s="6" t="s">
        <v>12</v>
      </c>
      <c r="D9" s="6"/>
      <c r="E9" s="8">
        <v>2.000000</v>
      </c>
      <c r="F9" s="10" t="s">
        <v>13</v>
      </c>
      <c r="G9" s="12">
        <v>462.380000</v>
      </c>
      <c r="H9" s="12">
        <f ca="1">ROUND(INDIRECT(ADDRESS(ROW()+(0), COLUMN()+(-3), 1))*INDIRECT(ADDRESS(ROW()+(0), COLUMN()+(-1), 1)), 2)</f>
        <v>924.760000</v>
      </c>
    </row>
    <row r="10" spans="1:8" ht="34.50" thickBot="1" customHeight="1">
      <c r="A10" s="13" t="s">
        <v>14</v>
      </c>
      <c r="B10" s="13"/>
      <c r="C10" s="13" t="s">
        <v>15</v>
      </c>
      <c r="D10" s="13"/>
      <c r="E10" s="14">
        <v>1.050000</v>
      </c>
      <c r="F10" s="15" t="s">
        <v>16</v>
      </c>
      <c r="G10" s="16">
        <v>11530.440000</v>
      </c>
      <c r="H10" s="16">
        <f ca="1">ROUND(INDIRECT(ADDRESS(ROW()+(0), COLUMN()+(-3), 1))*INDIRECT(ADDRESS(ROW()+(0), COLUMN()+(-1), 1)), 2)</f>
        <v>12106.960000</v>
      </c>
    </row>
    <row r="11" spans="1:8" ht="13.50" thickBot="1" customHeight="1">
      <c r="A11" s="13" t="s">
        <v>17</v>
      </c>
      <c r="B11" s="13"/>
      <c r="C11" s="13" t="s">
        <v>18</v>
      </c>
      <c r="D11" s="13"/>
      <c r="E11" s="14">
        <v>0.300000</v>
      </c>
      <c r="F11" s="15" t="s">
        <v>19</v>
      </c>
      <c r="G11" s="16">
        <v>12865.690000</v>
      </c>
      <c r="H11" s="16">
        <f ca="1">ROUND(INDIRECT(ADDRESS(ROW()+(0), COLUMN()+(-3), 1))*INDIRECT(ADDRESS(ROW()+(0), COLUMN()+(-1), 1)), 2)</f>
        <v>3859.710000</v>
      </c>
    </row>
    <row r="12" spans="1:8" ht="45.00" thickBot="1" customHeight="1">
      <c r="A12" s="13" t="s">
        <v>20</v>
      </c>
      <c r="B12" s="13"/>
      <c r="C12" s="13" t="s">
        <v>21</v>
      </c>
      <c r="D12" s="13"/>
      <c r="E12" s="14">
        <v>1.200000</v>
      </c>
      <c r="F12" s="15" t="s">
        <v>22</v>
      </c>
      <c r="G12" s="16">
        <v>3285.210000</v>
      </c>
      <c r="H12" s="16">
        <f ca="1">ROUND(INDIRECT(ADDRESS(ROW()+(0), COLUMN()+(-3), 1))*INDIRECT(ADDRESS(ROW()+(0), COLUMN()+(-1), 1)), 2)</f>
        <v>3942.250000</v>
      </c>
    </row>
    <row r="13" spans="1:8" ht="13.50" thickBot="1" customHeight="1">
      <c r="A13" s="13" t="s">
        <v>23</v>
      </c>
      <c r="B13" s="13"/>
      <c r="C13" s="13" t="s">
        <v>24</v>
      </c>
      <c r="D13" s="13"/>
      <c r="E13" s="14">
        <v>0.132000</v>
      </c>
      <c r="F13" s="15" t="s">
        <v>25</v>
      </c>
      <c r="G13" s="16">
        <v>1346.140000</v>
      </c>
      <c r="H13" s="16">
        <f ca="1">ROUND(INDIRECT(ADDRESS(ROW()+(0), COLUMN()+(-3), 1))*INDIRECT(ADDRESS(ROW()+(0), COLUMN()+(-1), 1)), 2)</f>
        <v>177.690000</v>
      </c>
    </row>
    <row r="14" spans="1:8" ht="13.50" thickBot="1" customHeight="1">
      <c r="A14" s="13" t="s">
        <v>26</v>
      </c>
      <c r="B14" s="13"/>
      <c r="C14" s="17" t="s">
        <v>27</v>
      </c>
      <c r="D14" s="17"/>
      <c r="E14" s="18">
        <v>0.132000</v>
      </c>
      <c r="F14" s="19" t="s">
        <v>28</v>
      </c>
      <c r="G14" s="20">
        <v>851.140000</v>
      </c>
      <c r="H14" s="20">
        <f ca="1">ROUND(INDIRECT(ADDRESS(ROW()+(0), COLUMN()+(-3), 1))*INDIRECT(ADDRESS(ROW()+(0), COLUMN()+(-1), 1)), 2)</f>
        <v>112.350000</v>
      </c>
    </row>
    <row r="15" spans="1:8" ht="13.50" thickBot="1" customHeight="1">
      <c r="A15" s="17"/>
      <c r="B15" s="17"/>
      <c r="C15" s="4" t="s">
        <v>29</v>
      </c>
      <c r="D15" s="4"/>
      <c r="E15" s="21">
        <v>2.000000</v>
      </c>
      <c r="F15" s="22" t="s">
        <v>30</v>
      </c>
      <c r="G15" s="23">
        <f ca="1">ROUND(SUM(INDIRECT(ADDRESS(ROW()+(-1), COLUMN()+(1), 1)),INDIRECT(ADDRESS(ROW()+(-2), COLUMN()+(1), 1)),INDIRECT(ADDRESS(ROW()+(-3), COLUMN()+(1), 1)),INDIRECT(ADDRESS(ROW()+(-4), COLUMN()+(1), 1)),INDIRECT(ADDRESS(ROW()+(-5), COLUMN()+(1), 1)),INDIRECT(ADDRESS(ROW()+(-6), COLUMN()+(1), 1))), 2)</f>
        <v>21123.720000</v>
      </c>
      <c r="H15" s="23">
        <f ca="1">ROUND(INDIRECT(ADDRESS(ROW()+(0), COLUMN()+(-3), 1))*INDIRECT(ADDRESS(ROW()+(0), COLUMN()+(-1), 1))/100, 2)</f>
        <v>422.470000</v>
      </c>
    </row>
    <row r="16" spans="1:8" ht="13.50" thickBot="1" customHeight="1">
      <c r="A16" s="24" t="s">
        <v>31</v>
      </c>
      <c r="B16" s="24"/>
      <c r="C16" s="25"/>
      <c r="D16" s="25"/>
      <c r="E16" s="25"/>
      <c r="F16" s="26"/>
      <c r="G16" s="24" t="s">
        <v>32</v>
      </c>
      <c r="H16" s="27">
        <f ca="1">ROUND(SUM(INDIRECT(ADDRESS(ROW()+(-1), COLUMN()+(0), 1)),INDIRECT(ADDRESS(ROW()+(-2), COLUMN()+(0), 1)),INDIRECT(ADDRESS(ROW()+(-3), COLUMN()+(0), 1)),INDIRECT(ADDRESS(ROW()+(-4), COLUMN()+(0), 1)),INDIRECT(ADDRESS(ROW()+(-5), COLUMN()+(0), 1)),INDIRECT(ADDRESS(ROW()+(-6), COLUMN()+(0), 1)),INDIRECT(ADDRESS(ROW()+(-7), COLUMN()+(0), 1))), 2)</f>
        <v>21546.190000</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620079" right="0.472441" top="0.472441" bottom="0.472441" header="0.0" footer="0.0"/>
  <pageSetup paperSize="9" orientation="portrait"/>
  <rowBreaks count="0" manualBreakCount="0">
    </rowBreaks>
</worksheet>
</file>