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<sst xmlns="http://schemas.openxmlformats.org/spreadsheetml/2006/main" count="36" uniqueCount="36">
  <si>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</si>
  <si>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EEB080</t>
  </si>
  <si>
    <t xml:space="preserve">m²</t>
  </si>
  <si>
    <t xml:space="preserve">Imperméabilisation, drainage, aération et désolidarisation sous sol en terre cuite ou en pierre naturelle.</t>
  </si>
  <si>
    <r>
      <rPr>
        <sz val="8.25"/>
        <color rgb="FF000000"/>
        <rFont val="Arial"/>
        <family val="2"/>
      </rPr>
      <t xml:space="preserve">Imperméabilisation, drainage, aération et désolidarisation sous sol en terre cuite ou en pierre naturelle (non compris dans ce prix), composée </t>
    </r>
    <r>
      <rPr>
        <b/>
        <sz val="8.25"/>
        <color rgb="FF000000"/>
        <rFont val="Arial"/>
        <family val="2"/>
      </rPr>
      <t xml:space="preserve">d'</t>
    </r>
    <r>
      <rPr>
        <b/>
        <sz val="8.25"/>
        <color rgb="FF000000"/>
        <rFont val="Arial"/>
        <family val="2"/>
      </rPr>
      <t xml:space="preserve">une couche d'imperméabilisation de membrane d'étanchéité souple type EVAC, composée d'une double feuille de polyoléfine thermoplastique avec acétate de vinyle éthylène, avec les deux faces revêtues de fibres de polyester non tissées, de 0,52 mm d'épaisseur et 335 g/m², adhérée au support avec du mortier-colle amélioré, C2 E et une couche de drainage, aération et désolidarisation de nappe drainante à excroissances en polyéthylène, avec des excroissances de 4 mm de hauteur, fixée sur la couche d'imperméabilisation avec du mortier-colle normal, C1 gris</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</si>
  <si>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</si>
  <si>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</si>
  <si>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</si>
  <si>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</si>
  <si>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</si>
  <si>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</si>
  <si>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mt09mcr021g</t>
  </si>
  <si>
    <t xml:space="preserve">Mortier-colle normal, C1 selon NF EN 12004, couleur gris.</t>
  </si>
  <si>
    <t xml:space="preserve">kg</t>
  </si>
  <si>
    <t xml:space="preserve">mt15rev010e</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</si>
  <si>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</si>
  <si>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</si>
  <si>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mt15rev041b</t>
  </si>
  <si>
    <t xml:space="preserve">Bande de renfort pour membrane d'étanchéité souple type EVAC, de 50 cm de largeur, composée d'une double feuille de polyoléfine thermoplastique avec acétate de vinyle éthylène, avec les deux faces revêtues de fibres de polyester non tissées, de 0,8 mm d'épaisseur et 600 g/m².</t>
  </si>
  <si>
    <t xml:space="preserve">m</t>
  </si>
  <si>
    <t xml:space="preserve">mt15res310a</t>
  </si>
  <si>
    <t xml:space="preserve">Nappe drainante à excroissances en polyéthylène, avec des excroissances de 4 mm de hauteur, revêtue de géotextile non tissé en polypropylène sur une de ses faces, fournie en rouleaux de 25 m de longueur.</t>
  </si>
  <si>
    <t xml:space="preserve">m²</t>
  </si>
  <si>
    <t xml:space="preserve">mt15res315a</t>
  </si>
  <si>
    <t xml:space="preserve">Ruban autoadhésif, de 90 mm de largeur, fournie en rouleaux de 30 m de longueur.</t>
  </si>
  <si>
    <t xml:space="preserve">m</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</si>
  <si>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</si>
  <si>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</si>
  <si>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</si>
  <si>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</si>
  <si>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</si>
  <si>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</si>
  <si>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Coûts directs complémentaires</t>
  </si>
  <si>
    <t xml:space="preserve">%</t>
  </si>
  <si>
    <t xml:space="preserve">Coût d'entretien décennal: 729,03F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</si>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</sst>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59.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50.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13.50" thickBot="1" customHeight="1">
      <c r="A9" s="6" t="s">
        <v>11</v>
      </c>
      <c r="B9" s="6"/>
      <c r="C9" s="6" t="s">
        <v>12</v>
      </c>
      <c r="D9" s="6"/>
      <c r="E9" s="8">
        <v>4.000000</v>
      </c>
      <c r="F9" s="10" t="s">
        <v>13</v>
      </c>
      <c r="G9" s="12">
        <v>231.650000</v>
      </c>
      <c r="H9" s="12">
        <f ca="1">ROUND(INDIRECT(ADDRESS(ROW()+(0), COLUMN()+(-3), 1))*INDIRECT(ADDRESS(ROW()+(0), COLUMN()+(-1), 1)), 2)</f>
        <v>926.600000</v>
      </c>
    </row>
    <row r="10" spans="1:8" ht="45.00" thickBot="1" customHeight="1">
      <c r="A10" s="13" t="s">
        <v>14</v>
      </c>
      <c r="B10" s="13"/>
      <c r="C10" s="13" t="s">
        <v>15</v>
      </c>
      <c r="D10" s="13"/>
      <c r="E10" s="14">
        <v>1.050000</v>
      </c>
      <c r="F10" s="15" t="s">
        <v>16</v>
      </c>
      <c r="G10" s="16">
        <v>9349.060000</v>
      </c>
      <c r="H10" s="16">
        <f ca="1">ROUND(INDIRECT(ADDRESS(ROW()+(0), COLUMN()+(-3), 1))*INDIRECT(ADDRESS(ROW()+(0), COLUMN()+(-1), 1)), 2)</f>
        <v>9816.510000</v>
      </c>
    </row>
    <row r="11" spans="1:8" ht="55.50" thickBot="1" customHeight="1">
      <c r="A11" s="13" t="s">
        <v>17</v>
      </c>
      <c r="B11" s="13"/>
      <c r="C11" s="13" t="s">
        <v>18</v>
      </c>
      <c r="D11" s="13"/>
      <c r="E11" s="14">
        <v>1.050000</v>
      </c>
      <c r="F11" s="15" t="s">
        <v>19</v>
      </c>
      <c r="G11" s="16">
        <v>6531.200000</v>
      </c>
      <c r="H11" s="16">
        <f ca="1">ROUND(INDIRECT(ADDRESS(ROW()+(0), COLUMN()+(-3), 1))*INDIRECT(ADDRESS(ROW()+(0), COLUMN()+(-1), 1)), 2)</f>
        <v>6857.760000</v>
      </c>
    </row>
    <row r="12" spans="1:8" ht="45.00" thickBot="1" customHeight="1">
      <c r="A12" s="13" t="s">
        <v>20</v>
      </c>
      <c r="B12" s="13"/>
      <c r="C12" s="13" t="s">
        <v>21</v>
      </c>
      <c r="D12" s="13"/>
      <c r="E12" s="14">
        <v>1.050000</v>
      </c>
      <c r="F12" s="15" t="s">
        <v>22</v>
      </c>
      <c r="G12" s="16">
        <v>14302.920000</v>
      </c>
      <c r="H12" s="16">
        <f ca="1">ROUND(INDIRECT(ADDRESS(ROW()+(0), COLUMN()+(-3), 1))*INDIRECT(ADDRESS(ROW()+(0), COLUMN()+(-1), 1)), 2)</f>
        <v>15018.070000</v>
      </c>
    </row>
    <row r="13" spans="1:8" ht="24.00" thickBot="1" customHeight="1">
      <c r="A13" s="13" t="s">
        <v>23</v>
      </c>
      <c r="B13" s="13"/>
      <c r="C13" s="13" t="s">
        <v>24</v>
      </c>
      <c r="D13" s="13"/>
      <c r="E13" s="14">
        <v>0.600000</v>
      </c>
      <c r="F13" s="15" t="s">
        <v>25</v>
      </c>
      <c r="G13" s="16">
        <v>4493.790000</v>
      </c>
      <c r="H13" s="16">
        <f ca="1">ROUND(INDIRECT(ADDRESS(ROW()+(0), COLUMN()+(-3), 1))*INDIRECT(ADDRESS(ROW()+(0), COLUMN()+(-1), 1)), 2)</f>
        <v>2696.270000</v>
      </c>
    </row>
    <row r="14" spans="1:8" ht="13.50" thickBot="1" customHeight="1">
      <c r="A14" s="13" t="s">
        <v>26</v>
      </c>
      <c r="B14" s="13"/>
      <c r="C14" s="13" t="s">
        <v>27</v>
      </c>
      <c r="D14" s="13"/>
      <c r="E14" s="14">
        <v>0.238000</v>
      </c>
      <c r="F14" s="15" t="s">
        <v>28</v>
      </c>
      <c r="G14" s="16">
        <v>1085.620000</v>
      </c>
      <c r="H14" s="16">
        <f ca="1">ROUND(INDIRECT(ADDRESS(ROW()+(0), COLUMN()+(-3), 1))*INDIRECT(ADDRESS(ROW()+(0), COLUMN()+(-1), 1)), 2)</f>
        <v>258.380000</v>
      </c>
    </row>
    <row r="15" spans="1:8" ht="13.50" thickBot="1" customHeight="1">
      <c r="A15" s="13" t="s">
        <v>29</v>
      </c>
      <c r="B15" s="13"/>
      <c r="C15" s="17" t="s">
        <v>30</v>
      </c>
      <c r="D15" s="17"/>
      <c r="E15" s="18">
        <v>0.238000</v>
      </c>
      <c r="F15" s="19" t="s">
        <v>31</v>
      </c>
      <c r="G15" s="20">
        <v>685.610000</v>
      </c>
      <c r="H15" s="20">
        <f ca="1">ROUND(INDIRECT(ADDRESS(ROW()+(0), COLUMN()+(-3), 1))*INDIRECT(ADDRESS(ROW()+(0), COLUMN()+(-1), 1)), 2)</f>
        <v>163.180000</v>
      </c>
    </row>
    <row r="16" spans="1:8" ht="13.50" thickBot="1" customHeight="1">
      <c r="A16" s="17"/>
      <c r="B16" s="17"/>
      <c r="C16" s="4" t="s">
        <v>32</v>
      </c>
      <c r="D16" s="4"/>
      <c r="E16" s="21">
        <v>2.000000</v>
      </c>
      <c r="F16" s="22" t="s">
        <v>33</v>
      </c>
      <c r="G16" s="23">
        <f ca="1">ROUND(SUM(INDIRECT(ADDRESS(ROW()+(-1), COLUMN()+(1), 1)),INDIRECT(ADDRESS(ROW()+(-2), COLUMN()+(1), 1)),INDIRECT(ADDRESS(ROW()+(-3), COLUMN()+(1), 1)),INDIRECT(ADDRESS(ROW()+(-4), COLUMN()+(1), 1)),INDIRECT(ADDRESS(ROW()+(-5), COLUMN()+(1), 1)),INDIRECT(ADDRESS(ROW()+(-6), COLUMN()+(1), 1)),INDIRECT(ADDRESS(ROW()+(-7), COLUMN()+(1), 1))), 2)</f>
        <v>35736.770000</v>
      </c>
      <c r="H16" s="23">
        <f ca="1">ROUND(INDIRECT(ADDRESS(ROW()+(0), COLUMN()+(-3), 1))*INDIRECT(ADDRESS(ROW()+(0), COLUMN()+(-1), 1))/100, 2)</f>
        <v>714.740000</v>
      </c>
    </row>
    <row r="17" spans="1:8" ht="13.50" thickBot="1" customHeight="1">
      <c r="A17" s="24" t="s">
        <v>34</v>
      </c>
      <c r="B17" s="24"/>
      <c r="C17" s="25"/>
      <c r="D17" s="25"/>
      <c r="E17" s="25"/>
      <c r="F17" s="26"/>
      <c r="G17" s="24" t="s">
        <v>35</v>
      </c>
      <c r="H17" s="27">
        <f ca="1">ROUND(SUM(INDIRECT(ADDRESS(ROW()+(-1), COLUMN()+(0), 1)),INDIRECT(ADDRESS(ROW()+(-2), COLUMN()+(0), 1)),INDIRECT(ADDRESS(ROW()+(-3), COLUMN()+(0), 1)),INDIRECT(ADDRESS(ROW()+(-4), COLUMN()+(0), 1)),INDIRECT(ADDRESS(ROW()+(-5), COLUMN()+(0), 1)),INDIRECT(ADDRESS(ROW()+(-6), COLUMN()+(0), 1)),INDIRECT(ADDRESS(ROW()+(-7), COLUMN()+(0), 1)),INDIRECT(ADDRESS(ROW()+(-8), COLUMN()+(0), 1))), 2)</f>
        <v>36451.510000</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620079" right="0.472441" top="0.472441" bottom="0.472441" header="0.0" footer="0.0"/>
  <pageSetup paperSize="9" orientation="portrait"/>
  <rowBreaks count="0" manualBreakCount="0">
    </rowBreaks>
</worksheet>
</file>