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<sst xmlns="http://schemas.openxmlformats.org/spreadsheetml/2006/main" count="29" uniqueCount="29">
  <si>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</si>
  <si>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EMS020</t>
  </si>
  <si>
    <t xml:space="preserve">m²</t>
  </si>
  <si>
    <t xml:space="preserve">Treillis à lames.</t>
  </si>
  <si>
    <r>
      <rPr>
        <b/>
        <sz val="7.80"/>
        <color rgb="FF000000"/>
        <rFont val="Arial"/>
        <family val="2"/>
      </rPr>
      <t xml:space="preserve">Treillis fixe avec fixations d'aluminium et lames fixes verticales en aluminium, de 120 mm de largeur, finition laqué, montée par vissage dans ouvrage en maçonnerie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</si>
  <si>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</si>
  <si>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</si>
  <si>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</si>
  <si>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</si>
  <si>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</si>
  <si>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</si>
  <si>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mt26aaa030</t>
  </si>
  <si>
    <t xml:space="preserve">Répercussion, par m² de grille, d'éléments de fixation sur un ouvrage en maçonnerie: chevilles et vis en acier.</t>
  </si>
  <si>
    <t xml:space="preserve">U</t>
  </si>
  <si>
    <t xml:space="preserve">mt25dcl010aa</t>
  </si>
  <si>
    <t xml:space="preserve">Jalousie fixe, constitué d'une structure portante de montants en aluminium sur laquelle sont fixés, à l'aide d'ancrage spéciaux, lames fixes en aluminium, de 120 mm de largeur, finition laqué.</t>
  </si>
  <si>
    <t xml:space="preserve">m²</t>
  </si>
  <si>
    <t xml:space="preserve">mo017</t>
  </si>
  <si>
    <t xml:space="preserve">Compagnon professionnel III/CP2 menuisier PVC et métal.</t>
  </si>
  <si>
    <t xml:space="preserve">h</t>
  </si>
  <si>
    <t xml:space="preserve">mo057</t>
  </si>
  <si>
    <t xml:space="preserve">Ouvrier professionnel II/OP menuisier PVC et métal.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</si>
  <si>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</si>
  <si>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</si>
  <si>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</si>
  <si>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</si>
  <si>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</si>
  <si>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23.736,97F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</si>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</sst>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0.87" customWidth="1"/>
    <col min="3" max="3" width="9.33" customWidth="1"/>
    <col min="4" max="4" width="56.25" customWidth="1"/>
    <col min="5" max="5" width="8.60" customWidth="1"/>
    <col min="6" max="6" width="5.83" customWidth="1"/>
    <col min="7" max="7" width="14.72" customWidth="1"/>
    <col min="8" max="8" width="1.31" customWidth="1"/>
    <col min="9" max="9" width="2.48" customWidth="1"/>
    <col min="10" max="10" width="3.64" customWidth="1"/>
    <col min="11" max="11" width="3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1937.900000</v>
      </c>
      <c r="H8" s="16"/>
      <c r="I8" s="16">
        <f ca="1">ROUND(INDIRECT(ADDRESS(ROW()+(0), COLUMN()+(-4), 1))*INDIRECT(ADDRESS(ROW()+(0), COLUMN()+(-2), 1)), 2)</f>
        <v>1937.900000</v>
      </c>
      <c r="J8" s="16"/>
      <c r="K8" s="16"/>
    </row>
    <row r="9" spans="1:11" ht="31.2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85597.550000</v>
      </c>
      <c r="H9" s="20"/>
      <c r="I9" s="20">
        <f ca="1">ROUND(INDIRECT(ADDRESS(ROW()+(0), COLUMN()+(-4), 1))*INDIRECT(ADDRESS(ROW()+(0), COLUMN()+(-2), 1)), 2)</f>
        <v>85597.550000</v>
      </c>
      <c r="J9" s="20"/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1.144000</v>
      </c>
      <c r="F10" s="19" t="s">
        <v>19</v>
      </c>
      <c r="G10" s="20">
        <v>1539.980000</v>
      </c>
      <c r="H10" s="20"/>
      <c r="I10" s="20">
        <f ca="1">ROUND(INDIRECT(ADDRESS(ROW()+(0), COLUMN()+(-4), 1))*INDIRECT(ADDRESS(ROW()+(0), COLUMN()+(-2), 1)), 2)</f>
        <v>1761.740000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>
        <v>1.144000</v>
      </c>
      <c r="F11" s="23" t="s">
        <v>22</v>
      </c>
      <c r="G11" s="24">
        <v>942.070000</v>
      </c>
      <c r="H11" s="24"/>
      <c r="I11" s="24">
        <f ca="1">ROUND(INDIRECT(ADDRESS(ROW()+(0), COLUMN()+(-4), 1))*INDIRECT(ADDRESS(ROW()+(0), COLUMN()+(-2), 1)), 2)</f>
        <v>1077.730000</v>
      </c>
      <c r="J11" s="24"/>
      <c r="K11" s="24"/>
    </row>
    <row r="12" spans="1:11" ht="12.00" thickBot="1" customHeight="1">
      <c r="A12" s="17"/>
      <c r="B12" s="17"/>
      <c r="C12" s="10" t="s">
        <v>23</v>
      </c>
      <c r="D12" s="10"/>
      <c r="E12" s="12">
        <v>2.000000</v>
      </c>
      <c r="F12" s="14" t="s">
        <v>24</v>
      </c>
      <c r="G12" s="16">
        <f ca="1">ROUND(SUM(INDIRECT(ADDRESS(ROW()+(-1), COLUMN()+(2), 1)),INDIRECT(ADDRESS(ROW()+(-2), COLUMN()+(2), 1)),INDIRECT(ADDRESS(ROW()+(-3), COLUMN()+(2), 1)),INDIRECT(ADDRESS(ROW()+(-4), COLUMN()+(2), 1))), 2)</f>
        <v>90374.920000</v>
      </c>
      <c r="H12" s="16"/>
      <c r="I12" s="16">
        <f ca="1">ROUND(INDIRECT(ADDRESS(ROW()+(0), COLUMN()+(-4), 1))*INDIRECT(ADDRESS(ROW()+(0), COLUMN()+(-2), 1))/100, 2)</f>
        <v>1807.500000</v>
      </c>
      <c r="J12" s="16"/>
      <c r="K12" s="16"/>
    </row>
    <row r="13" spans="1:11" ht="12.00" thickBot="1" customHeight="1">
      <c r="A13" s="21"/>
      <c r="B13" s="21"/>
      <c r="C13" s="21" t="s">
        <v>25</v>
      </c>
      <c r="D13" s="21"/>
      <c r="E13" s="22">
        <v>3.000000</v>
      </c>
      <c r="F13" s="23" t="s">
        <v>26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92182.420000</v>
      </c>
      <c r="H13" s="24"/>
      <c r="I13" s="24">
        <f ca="1">ROUND(INDIRECT(ADDRESS(ROW()+(0), COLUMN()+(-4), 1))*INDIRECT(ADDRESS(ROW()+(0), COLUMN()+(-2), 1))/100, 2)</f>
        <v>2765.470000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94947.890000</v>
      </c>
      <c r="J14" s="26"/>
      <c r="K14" s="26"/>
    </row>
  </sheetData>
  <mergeCells count="36">
    <mergeCell ref="A1:K1"/>
    <mergeCell ref="B3:C3"/>
    <mergeCell ref="D3:G3"/>
    <mergeCell ref="H3:I3"/>
    <mergeCell ref="A4:K4"/>
    <mergeCell ref="A7:B7"/>
    <mergeCell ref="C7:D7"/>
    <mergeCell ref="G7:H7"/>
    <mergeCell ref="I7:K7"/>
    <mergeCell ref="A8:B8"/>
    <mergeCell ref="C8:D8"/>
    <mergeCell ref="G8:H8"/>
    <mergeCell ref="I8:K8"/>
    <mergeCell ref="A9:B9"/>
    <mergeCell ref="C9:D9"/>
    <mergeCell ref="G9:H9"/>
    <mergeCell ref="I9:K9"/>
    <mergeCell ref="A10:B10"/>
    <mergeCell ref="C10:D10"/>
    <mergeCell ref="G10:H10"/>
    <mergeCell ref="I10:K10"/>
    <mergeCell ref="A11:B11"/>
    <mergeCell ref="C11:D11"/>
    <mergeCell ref="G11:H11"/>
    <mergeCell ref="I11:K11"/>
    <mergeCell ref="A12:B12"/>
    <mergeCell ref="C12:D12"/>
    <mergeCell ref="G12:H12"/>
    <mergeCell ref="I12:K12"/>
    <mergeCell ref="A13:B13"/>
    <mergeCell ref="C13:D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