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<sst xmlns="http://schemas.openxmlformats.org/spreadsheetml/2006/main" count="21" uniqueCount="21">
  <si>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</si>
  <si>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GAP060</t>
  </si>
  <si>
    <t xml:space="preserve">m²</t>
  </si>
  <si>
    <t xml:space="preserve">Consolidation superficielle d'un mur en pierre.</t>
  </si>
  <si>
    <r>
      <rPr>
        <sz val="8.25"/>
        <color rgb="FF000000"/>
        <rFont val="Arial"/>
        <family val="2"/>
      </rPr>
      <t xml:space="preserve">Consolidation de la surface détériorée d'un mur en pierre, afin de récupérer la résistance originale sans réduire la perméabilité de l'élément ni altérer son aspect, par application manuelle au rouleau ou au pistolet d'une couche d'imprégnation incolore consolidatrice, à base d'éther organique d'acide de silice, jusqu'à saturation de l'élément.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</si>
  <si>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</si>
  <si>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</si>
  <si>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</si>
  <si>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</si>
  <si>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</si>
  <si>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</si>
  <si>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mt28pcs050a</t>
  </si>
  <si>
    <t xml:space="preserve">Imprégnation incolore consolidatrice, à base d'éther organique d'acide de silice, perméable à la vapeur d'eau, antimoisissure et avec résistance aux alcalis, à appliquer à la brosse ou au pinceau.</t>
  </si>
  <si>
    <t xml:space="preserve">l</t>
  </si>
  <si>
    <t xml:space="preserve">mo020</t>
  </si>
  <si>
    <t xml:space="preserve">Compagnon professionnel III/CP2 construction.</t>
  </si>
  <si>
    <t xml:space="preserve">h</t>
  </si>
  <si>
    <t xml:space="preserve">Frais de chantier des unités d'ouvrage</t>
  </si>
  <si>
    <t xml:space="preserve">%</t>
  </si>
  <si>
    <t xml:space="preserve">Coût d'entretien décennal: 1.048,48F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</si>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</sst>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v>
      </c>
      <c r="F9" s="11" t="s">
        <v>13</v>
      </c>
      <c r="G9" s="13">
        <v>99387.4</v>
      </c>
      <c r="H9" s="13">
        <f ca="1">ROUND(INDIRECT(ADDRESS(ROW()+(0), COLUMN()+(-3), 1))*INDIRECT(ADDRESS(ROW()+(0), COLUMN()+(-1), 1)), 2)</f>
        <v>19877.5</v>
      </c>
    </row>
    <row r="10" spans="1:8" ht="13.50" thickBot="1" customHeight="1">
      <c r="A10" s="14" t="s">
        <v>14</v>
      </c>
      <c r="B10" s="14"/>
      <c r="C10" s="15" t="s">
        <v>15</v>
      </c>
      <c r="D10" s="15"/>
      <c r="E10" s="16">
        <v>0.286</v>
      </c>
      <c r="F10" s="17" t="s">
        <v>16</v>
      </c>
      <c r="G10" s="18">
        <v>2380.68</v>
      </c>
      <c r="H10" s="18">
        <f ca="1">ROUND(INDIRECT(ADDRESS(ROW()+(0), COLUMN()+(-3), 1))*INDIRECT(ADDRESS(ROW()+(0), COLUMN()+(-1), 1)), 2)</f>
        <v>680.87</v>
      </c>
    </row>
    <row r="11" spans="1:8" ht="13.50" thickBot="1" customHeight="1">
      <c r="A11" s="15"/>
      <c r="B11" s="15"/>
      <c r="C11" s="5" t="s">
        <v>17</v>
      </c>
      <c r="D11" s="5"/>
      <c r="E11" s="19">
        <v>2</v>
      </c>
      <c r="F11" s="20" t="s">
        <v>18</v>
      </c>
      <c r="G11" s="21">
        <f ca="1">ROUND(SUM(INDIRECT(ADDRESS(ROW()+(-1), COLUMN()+(1), 1)),INDIRECT(ADDRESS(ROW()+(-2), COLUMN()+(1), 1))), 2)</f>
        <v>20558.3</v>
      </c>
      <c r="H11" s="21">
        <f ca="1">ROUND(INDIRECT(ADDRESS(ROW()+(0), COLUMN()+(-3), 1))*INDIRECT(ADDRESS(ROW()+(0), COLUMN()+(-1), 1))/100, 2)</f>
        <v>411.17</v>
      </c>
    </row>
    <row r="12" spans="1:8" ht="13.50" thickBot="1" customHeight="1">
      <c r="A12" s="22" t="s">
        <v>19</v>
      </c>
      <c r="B12" s="22"/>
      <c r="C12" s="23"/>
      <c r="D12" s="23"/>
      <c r="E12" s="23"/>
      <c r="F12" s="24"/>
      <c r="G12" s="22" t="s">
        <v>20</v>
      </c>
      <c r="H12" s="25">
        <f ca="1">ROUND(SUM(INDIRECT(ADDRESS(ROW()+(-1), COLUMN()+(0), 1)),INDIRECT(ADDRESS(ROW()+(-2), COLUMN()+(0), 1)),INDIRECT(ADDRESS(ROW()+(-3), COLUMN()+(0), 1))), 2)</f>
        <v>20969.5</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