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<sst xmlns="http://schemas.openxmlformats.org/spreadsheetml/2006/main" count="32" uniqueCount="32">
  <si>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</si>
  <si>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RTA030</t>
  </si>
  <si>
    <t xml:space="preserve">m²</t>
  </si>
  <si>
    <t xml:space="preserve">Système "ROCKWOOL" d'isolation par l'extérieur (ITE) de toitures terrasses inaccessibles.</t>
  </si>
  <si>
    <r>
      <rPr>
        <sz val="7.80"/>
        <color rgb="FF000000"/>
        <rFont val="Arial"/>
        <family val="2"/>
      </rPr>
      <t xml:space="preserve">Réhabilitation énergétique d'une toiture terrasse inaccessible, </t>
    </r>
    <r>
      <rPr>
        <b/>
        <sz val="7.80"/>
        <color rgb="FF000000"/>
        <rFont val="Arial"/>
        <family val="2"/>
      </rPr>
      <t xml:space="preserve">par incorporation d'un isolant thermo-acoustique par l'extérieur de la toiture, constitué de panneau rigide en laine de roche soudable Hardrock 393 "ROCKWOOL", selon NF EN 13162, fini en partie supérieure avec une couche de plus grande densité et de dureté surfacique élevée, revêtue avec un bitume oxyasphaltique, de 95 mm d'épaisseur, fixé mécaniquement au support; couche de protection et imperméabilisation monocouche adhérée, via écran de bitume modifié avec un élastomère SBS, LBM(SBS)-50/G-FP, avec une autoprotection minérale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</si>
  <si>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</si>
  <si>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</si>
  <si>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</si>
  <si>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</si>
  <si>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</si>
  <si>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</si>
  <si>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mt16lrw021bma</t>
  </si>
  <si>
    <t xml:space="preserve">Panneau rigide en laine de roche soudable Hardrock 393 "ROCKWOOL", selon NF EN 13162, fini en partie supérieure avec une couche de plus grande densité et de dureté surfacique élevée, revêtue avec un bitume oxyasphaltique, de 95 mm d'épaisseur, résistance thermique 2,4 m²K/W, conductivité thermique 0,039 W/(mK), densité 175 kg/m³, chaleur spécifique 840 J/kgK et coefficient de résistance à la diffusion de la vapeur d'eau 1,4.</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</si>
  <si>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</si>
  <si>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</si>
  <si>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</si>
  <si>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</si>
  <si>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</si>
  <si>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</si>
  <si>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</si>
  <si>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mo019</t>
  </si>
  <si>
    <t xml:space="preserve">Compagnon professionnel III/CP2 VRD espaces privés.</t>
  </si>
  <si>
    <t xml:space="preserve">h</t>
  </si>
  <si>
    <t xml:space="preserve">mo075</t>
  </si>
  <si>
    <t xml:space="preserve">Ouvrier professionnel II/OP VRD espaces privés.</t>
  </si>
  <si>
    <t xml:space="preserve">h</t>
  </si>
  <si>
    <t xml:space="preserve">Moyens auxiliaires</t>
  </si>
  <si>
    <t xml:space="preserve">%</t>
  </si>
  <si>
    <t xml:space="preserve">Coûts indirects</t>
  </si>
  <si>
    <t xml:space="preserve">%</t>
  </si>
  <si>
    <t xml:space="preserve">Coût d'entretien décennal: 2.779,41F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</si>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</sst>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27" customWidth="1"/>
    <col min="4" max="4" width="30.02"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0" t="s">
        <v>12</v>
      </c>
      <c r="C8" s="10"/>
      <c r="D8" s="10"/>
      <c r="E8" s="10"/>
      <c r="F8" s="12">
        <v>1.050000</v>
      </c>
      <c r="G8" s="14" t="s">
        <v>13</v>
      </c>
      <c r="H8" s="14"/>
      <c r="I8" s="16">
        <v>29237.270000</v>
      </c>
      <c r="J8" s="16"/>
      <c r="K8" s="16">
        <f ca="1">ROUND(INDIRECT(ADDRESS(ROW()+(0), COLUMN()+(-5), 1))*INDIRECT(ADDRESS(ROW()+(0), COLUMN()+(-2), 1)), 2)</f>
        <v>30699.130000</v>
      </c>
    </row>
    <row r="9" spans="1:11" ht="21.60" thickBot="1" customHeight="1">
      <c r="A9" s="17" t="s">
        <v>14</v>
      </c>
      <c r="B9" s="17" t="s">
        <v>15</v>
      </c>
      <c r="C9" s="17"/>
      <c r="D9" s="17"/>
      <c r="E9" s="17"/>
      <c r="F9" s="18">
        <v>5.000000</v>
      </c>
      <c r="G9" s="19" t="s">
        <v>16</v>
      </c>
      <c r="H9" s="19"/>
      <c r="I9" s="20">
        <v>189.540000</v>
      </c>
      <c r="J9" s="20"/>
      <c r="K9" s="20">
        <f ca="1">ROUND(INDIRECT(ADDRESS(ROW()+(0), COLUMN()+(-5), 1))*INDIRECT(ADDRESS(ROW()+(0), COLUMN()+(-2), 1)), 2)</f>
        <v>947.700000</v>
      </c>
    </row>
    <row r="10" spans="1:11" ht="40.80" thickBot="1" customHeight="1">
      <c r="A10" s="17" t="s">
        <v>17</v>
      </c>
      <c r="B10" s="17" t="s">
        <v>18</v>
      </c>
      <c r="C10" s="17"/>
      <c r="D10" s="17"/>
      <c r="E10" s="17"/>
      <c r="F10" s="18">
        <v>1.100000</v>
      </c>
      <c r="G10" s="19" t="s">
        <v>19</v>
      </c>
      <c r="H10" s="19"/>
      <c r="I10" s="20">
        <v>7867.220000</v>
      </c>
      <c r="J10" s="20"/>
      <c r="K10" s="20">
        <f ca="1">ROUND(INDIRECT(ADDRESS(ROW()+(0), COLUMN()+(-5), 1))*INDIRECT(ADDRESS(ROW()+(0), COLUMN()+(-2), 1)), 2)</f>
        <v>8653.940000</v>
      </c>
    </row>
    <row r="11" spans="1:11" ht="12.00" thickBot="1" customHeight="1">
      <c r="A11" s="17" t="s">
        <v>20</v>
      </c>
      <c r="B11" s="17" t="s">
        <v>21</v>
      </c>
      <c r="C11" s="17"/>
      <c r="D11" s="17"/>
      <c r="E11" s="17"/>
      <c r="F11" s="18">
        <v>0.163000</v>
      </c>
      <c r="G11" s="19" t="s">
        <v>22</v>
      </c>
      <c r="H11" s="19"/>
      <c r="I11" s="20">
        <v>1515.370000</v>
      </c>
      <c r="J11" s="20"/>
      <c r="K11" s="20">
        <f ca="1">ROUND(INDIRECT(ADDRESS(ROW()+(0), COLUMN()+(-5), 1))*INDIRECT(ADDRESS(ROW()+(0), COLUMN()+(-2), 1)), 2)</f>
        <v>247.010000</v>
      </c>
    </row>
    <row r="12" spans="1:11" ht="12.00" thickBot="1" customHeight="1">
      <c r="A12" s="17" t="s">
        <v>23</v>
      </c>
      <c r="B12" s="21" t="s">
        <v>24</v>
      </c>
      <c r="C12" s="21"/>
      <c r="D12" s="21"/>
      <c r="E12" s="21"/>
      <c r="F12" s="22">
        <v>0.163000</v>
      </c>
      <c r="G12" s="23" t="s">
        <v>25</v>
      </c>
      <c r="H12" s="23"/>
      <c r="I12" s="24">
        <v>938.580000</v>
      </c>
      <c r="J12" s="24"/>
      <c r="K12" s="24">
        <f ca="1">ROUND(INDIRECT(ADDRESS(ROW()+(0), COLUMN()+(-5), 1))*INDIRECT(ADDRESS(ROW()+(0), COLUMN()+(-2), 1)), 2)</f>
        <v>152.990000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40700.770000</v>
      </c>
      <c r="J13" s="16"/>
      <c r="K13" s="16">
        <f ca="1">ROUND(INDIRECT(ADDRESS(ROW()+(0), COLUMN()+(-5), 1))*INDIRECT(ADDRESS(ROW()+(0), COLUMN()+(-2), 1))/100, 2)</f>
        <v>814.020000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41514.790000</v>
      </c>
      <c r="J14" s="24"/>
      <c r="K14" s="24">
        <f ca="1">ROUND(INDIRECT(ADDRESS(ROW()+(0), COLUMN()+(-5), 1))*INDIRECT(ADDRESS(ROW()+(0), COLUMN()+(-2), 1))/100, 2)</f>
        <v>1245.440000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42760.230000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