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<sst xmlns="http://schemas.openxmlformats.org/spreadsheetml/2006/main" count="29" uniqueCount="29">
  <si>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</si>
  <si>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RVM050</t>
  </si>
  <si>
    <t xml:space="preserve">U</t>
  </si>
  <si>
    <t xml:space="preserve">Boîte d'extraction "ALDES".</t>
  </si>
  <si>
    <r>
      <rPr>
        <sz val="7.80"/>
        <color rgb="FF000000"/>
        <rFont val="Arial"/>
        <family val="2"/>
      </rPr>
      <t xml:space="preserve">Réhabilitation énergétique d'un bâtiment via la mise en place de </t>
    </r>
    <r>
      <rPr>
        <b/>
        <sz val="7.80"/>
        <color rgb="FF000000"/>
        <rFont val="Arial"/>
        <family val="2"/>
      </rPr>
      <t xml:space="preserve">boîte d'extraction, série C.VEC micro-watt +, modèle C.VEC 1000 RH micro-watt + "ALDES", débit maximum 1000 m³/h</t>
    </r>
    <r>
      <rPr>
        <sz val="7.80"/>
        <color rgb="FF000000"/>
        <rFont val="Arial"/>
        <family val="2"/>
      </rPr>
      <t xml:space="preserve">, pour un système de ventilation mécanique contrôlée.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</si>
  <si>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</si>
  <si>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</si>
  <si>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</si>
  <si>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</si>
  <si>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</si>
  <si>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</si>
  <si>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mt20sva005i</t>
  </si>
  <si>
    <t xml:space="preserve">Boîte d'extraction, série C.VEC micro-watt +, modèle C.VEC 1000 RH micro-watt + "ALDES", de puissance nominale 0,245 kW, moteur asynchrone à 4 pôles, protection IP 44, isolation classe B, pour alimentation monophasée à 230 V et 50 Hz de fréquence, débit maximum 1000 m³/h, niveau de pression sonore 79 dBA, avec bouche pour connexion aux conduit d'extraction de 315 mm de diamètre et bouche de sortie rectangulaire de 182x131 mm, pour transporter de l'air à 400°C durant une demie heure, selon NF EN 12101-3.</t>
  </si>
  <si>
    <t xml:space="preserve">U</t>
  </si>
  <si>
    <t xml:space="preserve">mt20sva905e</t>
  </si>
  <si>
    <t xml:space="preserve">Accessoires et éléments de fixation de boîte d'extraction, "ALDES".</t>
  </si>
  <si>
    <t xml:space="preserve">U</t>
  </si>
  <si>
    <t xml:space="preserve">mo009</t>
  </si>
  <si>
    <t xml:space="preserve">Compagnon professionnel III/CP2 monteur.</t>
  </si>
  <si>
    <t xml:space="preserve">h</t>
  </si>
  <si>
    <t xml:space="preserve">mo075</t>
  </si>
  <si>
    <t xml:space="preserve">Ouvrier professionnel II/OP monteur.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</si>
  <si>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</si>
  <si>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</si>
  <si>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</si>
  <si>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</si>
  <si>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</si>
  <si>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3.058.943,01F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</si>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</sst>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53" customWidth="1"/>
    <col min="2" max="2" width="9.03" customWidth="1"/>
    <col min="3" max="3" width="18.07" customWidth="1"/>
    <col min="4" max="4" width="36.57" customWidth="1"/>
    <col min="5" max="5" width="4.95" customWidth="1"/>
    <col min="6" max="6" width="3.64" customWidth="1"/>
    <col min="7" max="7" width="5.83" customWidth="1"/>
    <col min="8" max="8" width="3.21" customWidth="1"/>
    <col min="9" max="9" width="12.68" customWidth="1"/>
    <col min="10" max="10" width="12.5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</row>
    <row r="8" spans="1:10" ht="79.20" thickBot="1" customHeight="1">
      <c r="A8" s="10" t="s">
        <v>11</v>
      </c>
      <c r="B8" s="10" t="s">
        <v>12</v>
      </c>
      <c r="C8" s="10"/>
      <c r="D8" s="10"/>
      <c r="E8" s="12">
        <v>1.000000</v>
      </c>
      <c r="F8" s="12"/>
      <c r="G8" s="14" t="s">
        <v>13</v>
      </c>
      <c r="H8" s="16">
        <v>1991711.140000</v>
      </c>
      <c r="I8" s="16"/>
      <c r="J8" s="16">
        <f ca="1">ROUND(INDIRECT(ADDRESS(ROW()+(0), COLUMN()+(-5), 1))*INDIRECT(ADDRESS(ROW()+(0), COLUMN()+(-2), 1)), 2)</f>
        <v>1991711.140000</v>
      </c>
    </row>
    <row r="9" spans="1:10" ht="12.00" thickBot="1" customHeight="1">
      <c r="A9" s="17" t="s">
        <v>14</v>
      </c>
      <c r="B9" s="17" t="s">
        <v>15</v>
      </c>
      <c r="C9" s="17"/>
      <c r="D9" s="17"/>
      <c r="E9" s="18">
        <v>1.000000</v>
      </c>
      <c r="F9" s="18"/>
      <c r="G9" s="19" t="s">
        <v>16</v>
      </c>
      <c r="H9" s="20">
        <v>72902.350000</v>
      </c>
      <c r="I9" s="20"/>
      <c r="J9" s="20">
        <f ca="1">ROUND(INDIRECT(ADDRESS(ROW()+(0), COLUMN()+(-5), 1))*INDIRECT(ADDRESS(ROW()+(0), COLUMN()+(-2), 1)), 2)</f>
        <v>72902.350000</v>
      </c>
    </row>
    <row r="10" spans="1:10" ht="12.00" thickBot="1" customHeight="1">
      <c r="A10" s="17" t="s">
        <v>17</v>
      </c>
      <c r="B10" s="17" t="s">
        <v>18</v>
      </c>
      <c r="C10" s="17"/>
      <c r="D10" s="17"/>
      <c r="E10" s="18">
        <v>0.151000</v>
      </c>
      <c r="F10" s="18"/>
      <c r="G10" s="19" t="s">
        <v>19</v>
      </c>
      <c r="H10" s="20">
        <v>1496.490000</v>
      </c>
      <c r="I10" s="20"/>
      <c r="J10" s="20">
        <f ca="1">ROUND(INDIRECT(ADDRESS(ROW()+(0), COLUMN()+(-5), 1))*INDIRECT(ADDRESS(ROW()+(0), COLUMN()+(-2), 1)), 2)</f>
        <v>225.970000</v>
      </c>
    </row>
    <row r="11" spans="1:10" ht="12.00" thickBot="1" customHeight="1">
      <c r="A11" s="17" t="s">
        <v>20</v>
      </c>
      <c r="B11" s="21" t="s">
        <v>21</v>
      </c>
      <c r="C11" s="21"/>
      <c r="D11" s="21"/>
      <c r="E11" s="22">
        <v>0.151000</v>
      </c>
      <c r="F11" s="22"/>
      <c r="G11" s="23" t="s">
        <v>22</v>
      </c>
      <c r="H11" s="24">
        <v>900.060000</v>
      </c>
      <c r="I11" s="24"/>
      <c r="J11" s="24">
        <f ca="1">ROUND(INDIRECT(ADDRESS(ROW()+(0), COLUMN()+(-5), 1))*INDIRECT(ADDRESS(ROW()+(0), COLUMN()+(-2), 1)), 2)</f>
        <v>135.910000</v>
      </c>
    </row>
    <row r="12" spans="1:10" ht="12.00" thickBot="1" customHeight="1">
      <c r="A12" s="17"/>
      <c r="B12" s="10" t="s">
        <v>23</v>
      </c>
      <c r="C12" s="10"/>
      <c r="D12" s="10"/>
      <c r="E12" s="12">
        <v>2.000000</v>
      </c>
      <c r="F12" s="12"/>
      <c r="G12" s="14" t="s">
        <v>24</v>
      </c>
      <c r="H12" s="16">
        <f ca="1">ROUND(SUM(INDIRECT(ADDRESS(ROW()+(-1), COLUMN()+(2), 1)),INDIRECT(ADDRESS(ROW()+(-2), COLUMN()+(2), 1)),INDIRECT(ADDRESS(ROW()+(-3), COLUMN()+(2), 1)),INDIRECT(ADDRESS(ROW()+(-4), COLUMN()+(2), 1))), 2)</f>
        <v>2064975.370000</v>
      </c>
      <c r="I12" s="16"/>
      <c r="J12" s="16">
        <f ca="1">ROUND(INDIRECT(ADDRESS(ROW()+(0), COLUMN()+(-5), 1))*INDIRECT(ADDRESS(ROW()+(0), COLUMN()+(-2), 1))/100, 2)</f>
        <v>41299.510000</v>
      </c>
    </row>
    <row r="13" spans="1:10" ht="12.00" thickBot="1" customHeight="1">
      <c r="A13" s="21"/>
      <c r="B13" s="21" t="s">
        <v>25</v>
      </c>
      <c r="C13" s="21"/>
      <c r="D13" s="21"/>
      <c r="E13" s="22">
        <v>3.000000</v>
      </c>
      <c r="F13" s="22"/>
      <c r="G13" s="23" t="s">
        <v>26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2106274.880000</v>
      </c>
      <c r="I13" s="24"/>
      <c r="J13" s="24">
        <f ca="1">ROUND(INDIRECT(ADDRESS(ROW()+(0), COLUMN()+(-5), 1))*INDIRECT(ADDRESS(ROW()+(0), COLUMN()+(-2), 1))/100, 2)</f>
        <v>63188.250000</v>
      </c>
    </row>
    <row r="14" spans="1:10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2169463.130000</v>
      </c>
    </row>
  </sheetData>
  <mergeCells count="28">
    <mergeCell ref="A1:J1"/>
    <mergeCell ref="A3:B3"/>
    <mergeCell ref="D3:E3"/>
    <mergeCell ref="F3:H3"/>
    <mergeCell ref="A4:J4"/>
    <mergeCell ref="B7:D7"/>
    <mergeCell ref="E7:F7"/>
    <mergeCell ref="H7:I7"/>
    <mergeCell ref="B8:D8"/>
    <mergeCell ref="E8:F8"/>
    <mergeCell ref="H8:I8"/>
    <mergeCell ref="B9:D9"/>
    <mergeCell ref="E9:F9"/>
    <mergeCell ref="H9:I9"/>
    <mergeCell ref="B10:D10"/>
    <mergeCell ref="E10:F10"/>
    <mergeCell ref="H10:I10"/>
    <mergeCell ref="B11:D11"/>
    <mergeCell ref="E11:F11"/>
    <mergeCell ref="H11:I11"/>
    <mergeCell ref="B12:D12"/>
    <mergeCell ref="E12:F12"/>
    <mergeCell ref="H12:I12"/>
    <mergeCell ref="B13:D13"/>
    <mergeCell ref="E13:F13"/>
    <mergeCell ref="H13:I13"/>
    <mergeCell ref="A14:F14"/>
    <mergeCell ref="H14:I14"/>
  </mergeCells>
  <pageMargins left="0.620079" right="0.472441" top="0.472441" bottom="0.472441" header="0.0" footer="0.0"/>
  <pageSetup paperSize="9" orientation="portrait"/>
  <rowBreaks count="0" manualBreakCount="0">
    </rowBreaks>
</worksheet>
</file>